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ity Star\Desktop\"/>
    </mc:Choice>
  </mc:AlternateContent>
  <bookViews>
    <workbookView xWindow="-120" yWindow="-120" windowWidth="29040" windowHeight="15720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2" i="1"/>
  <c r="I3" i="1"/>
  <c r="I4" i="1"/>
  <c r="I5" i="1"/>
  <c r="I6" i="1"/>
  <c r="I7" i="1"/>
  <c r="I8" i="1"/>
  <c r="I9" i="1"/>
  <c r="I10" i="1"/>
  <c r="I11" i="1"/>
  <c r="I12" i="1"/>
  <c r="I2" i="1"/>
</calcChain>
</file>

<file path=xl/sharedStrings.xml><?xml version="1.0" encoding="utf-8"?>
<sst xmlns="http://schemas.openxmlformats.org/spreadsheetml/2006/main" count="37" uniqueCount="27">
  <si>
    <t>کد طرف حساب در سیستم حسابداری</t>
  </si>
  <si>
    <t>تاریخ و زمان صدور صورت حساب</t>
  </si>
  <si>
    <t>نوع صورت حساب</t>
  </si>
  <si>
    <t>الگوی صورت حساب</t>
  </si>
  <si>
    <t>موضوع صورت حساب</t>
  </si>
  <si>
    <t>روش تسویه</t>
  </si>
  <si>
    <t>کد کالا در سیستم حسابداری</t>
  </si>
  <si>
    <t>تعداد/مقدار</t>
  </si>
  <si>
    <t>مبلغ واحد</t>
  </si>
  <si>
    <t>مبلغ تخفیف</t>
  </si>
  <si>
    <t>مالیات موضوع ماده 17</t>
  </si>
  <si>
    <t>کد صورت حساب در سیستم حسابداری</t>
  </si>
  <si>
    <t>توضیحات فاکتور</t>
  </si>
  <si>
    <t xml:space="preserve">شناسه یکتای ثبت قرارداد </t>
  </si>
  <si>
    <t xml:space="preserve">شماره اشتراک/ شناسه قبض بهره بردار </t>
  </si>
  <si>
    <t xml:space="preserve">شناسه یکتای حق العمل کاری </t>
  </si>
  <si>
    <t xml:space="preserve">کد ملی مسافر </t>
  </si>
  <si>
    <t xml:space="preserve">نوع پرواز </t>
  </si>
  <si>
    <t>اجرت ساخت</t>
  </si>
  <si>
    <t>سود فروشنده</t>
  </si>
  <si>
    <t>حق العمل</t>
  </si>
  <si>
    <t>مجموع مبلغ دریافتی با ارزش افزوده</t>
  </si>
  <si>
    <t>داخلی - 1</t>
  </si>
  <si>
    <t>خارجی - 2</t>
  </si>
  <si>
    <t>عیار</t>
  </si>
  <si>
    <t>1403-10-26</t>
  </si>
  <si>
    <t xml:space="preserve">مبلغ واریزی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</si>
</sst>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_-* #,##0\-;_-* &quot;-&quot;_-;_-@_-"/>
    <numFmt numFmtId="164" formatCode="_ * #,##0.00_-_ ;_ * #,##0.00\-_ ;_ * &quot;-&quot;??_-_ ;_ @_ "/>
    <numFmt numFmtId="165" formatCode="_ * #,##0_-_ ;_ * #,##0\-_ ;_ * &quot;-&quot;??_-_ ;_ @_ "/>
    <numFmt numFmtId="172" formatCode="_-* #,##0.000000000_-;_-* #,##0.000000000\-;_-* &quot;-&quot;??_-;_-@_-"/>
  </numFmts>
  <fonts count="6" x14ac:knownFonts="1">
    <font>
      <sz val="12"/>
      <color theme="1"/>
      <name val="Arial"/>
      <family val="2"/>
      <scheme val="minor"/>
    </font>
    <font>
      <sz val="8"/>
      <name val="Arial"/>
      <family val="2"/>
      <scheme val="minor"/>
    </font>
    <font>
      <sz val="12"/>
      <color theme="1"/>
      <name val="B Nazanin"/>
      <charset val="178"/>
    </font>
    <font>
      <sz val="11"/>
      <color rgb="FF222222"/>
      <name val="B Nazanin"/>
      <charset val="178"/>
    </font>
    <font>
      <b/>
      <sz val="11"/>
      <name val="Tahoma"/>
    </font>
    <font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/>
    <xf numFmtId="3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165" fontId="2" fillId="0" borderId="1" xfId="0" applyNumberFormat="1" applyFont="1" applyFill="1" applyBorder="1"/>
    <xf numFmtId="172" fontId="2" fillId="0" borderId="1" xfId="0" applyNumberFormat="1" applyFont="1" applyFill="1" applyBorder="1"/>
    <xf numFmtId="41" fontId="0" fillId="0" borderId="0" xfId="2" applyFont="1" applyFill="1" applyAlignment="1">
      <alignment horizontal="center" vertical="center" wrapText="1"/>
    </xf>
    <xf numFmtId="41" fontId="2" fillId="0" borderId="0" xfId="2" applyFont="1" applyFill="1"/>
    <xf numFmtId="41" fontId="0" fillId="0" borderId="0" xfId="2" applyFont="1" applyFill="1"/>
    <xf numFmtId="165" fontId="0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/>
    <xf numFmtId="165" fontId="0" fillId="2" borderId="0" xfId="1" applyNumberFormat="1" applyFont="1" applyFill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rightToLeft="1" tabSelected="1" topLeftCell="D1" workbookViewId="0">
      <selection activeCell="X1" sqref="X1:X1048576"/>
    </sheetView>
  </sheetViews>
  <sheetFormatPr defaultColWidth="11.44140625" defaultRowHeight="15" x14ac:dyDescent="0.2"/>
  <cols>
    <col min="1" max="1" width="11.88671875" style="10" customWidth="1"/>
    <col min="2" max="2" width="10.6640625" style="8" customWidth="1"/>
    <col min="3" max="3" width="17.44140625" style="10" customWidth="1"/>
    <col min="4" max="4" width="14.109375" style="8" customWidth="1"/>
    <col min="5" max="5" width="12.88671875" style="8" customWidth="1"/>
    <col min="6" max="6" width="14.88671875" style="8" customWidth="1"/>
    <col min="7" max="7" width="12" style="8" customWidth="1"/>
    <col min="8" max="8" width="9.88671875" style="8" customWidth="1"/>
    <col min="9" max="9" width="13" style="8" customWidth="1"/>
    <col min="10" max="10" width="11.44140625" style="10" customWidth="1"/>
    <col min="11" max="11" width="8" style="8" bestFit="1" customWidth="1"/>
    <col min="12" max="12" width="7.109375" style="8" hidden="1" customWidth="1"/>
    <col min="13" max="13" width="8.109375" style="8" hidden="1" customWidth="1"/>
    <col min="14" max="14" width="10.44140625" style="8" hidden="1" customWidth="1"/>
    <col min="15" max="15" width="7.109375" style="8" hidden="1" customWidth="1"/>
    <col min="16" max="16" width="6.109375" style="8" hidden="1" customWidth="1"/>
    <col min="17" max="17" width="9.44140625" style="8" hidden="1" customWidth="1"/>
    <col min="18" max="18" width="8.33203125" style="8" hidden="1" customWidth="1"/>
    <col min="19" max="19" width="0" style="8" hidden="1" customWidth="1"/>
    <col min="20" max="20" width="18.6640625" style="8" hidden="1" customWidth="1"/>
    <col min="21" max="23" width="0" style="8" hidden="1" customWidth="1"/>
    <col min="24" max="24" width="16.21875" style="18" bestFit="1" customWidth="1"/>
    <col min="25" max="25" width="16.21875" style="15" bestFit="1" customWidth="1"/>
    <col min="26" max="16384" width="11.44140625" style="8"/>
  </cols>
  <sheetData>
    <row r="1" spans="1:25" s="4" customFormat="1" ht="77.25" customHeight="1" x14ac:dyDescent="0.2">
      <c r="A1" s="9" t="s">
        <v>11</v>
      </c>
      <c r="B1" s="3" t="s">
        <v>0</v>
      </c>
      <c r="C1" s="9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9" t="s">
        <v>8</v>
      </c>
      <c r="K1" s="3" t="s">
        <v>9</v>
      </c>
      <c r="L1" s="3" t="s">
        <v>10</v>
      </c>
      <c r="M1" s="3" t="s">
        <v>21</v>
      </c>
      <c r="N1" s="3" t="s">
        <v>17</v>
      </c>
      <c r="O1" s="3" t="s">
        <v>16</v>
      </c>
      <c r="P1" s="3" t="s">
        <v>18</v>
      </c>
      <c r="Q1" s="3" t="s">
        <v>19</v>
      </c>
      <c r="R1" s="3" t="s">
        <v>20</v>
      </c>
      <c r="S1" s="3" t="s">
        <v>24</v>
      </c>
      <c r="T1" s="3" t="s">
        <v>12</v>
      </c>
      <c r="U1" s="3" t="s">
        <v>13</v>
      </c>
      <c r="V1" s="3" t="s">
        <v>14</v>
      </c>
      <c r="W1" s="3" t="s">
        <v>15</v>
      </c>
      <c r="X1" s="16" t="s">
        <v>26</v>
      </c>
      <c r="Y1" s="13"/>
    </row>
    <row r="2" spans="1:25" s="7" customFormat="1" ht="18.75" x14ac:dyDescent="0.45">
      <c r="A2" s="1">
        <v>1</v>
      </c>
      <c r="B2" s="5">
        <v>100</v>
      </c>
      <c r="C2" s="2" t="s">
        <v>25</v>
      </c>
      <c r="D2" s="5">
        <v>2</v>
      </c>
      <c r="E2" s="5">
        <v>1</v>
      </c>
      <c r="F2" s="5">
        <v>1</v>
      </c>
      <c r="G2" s="5">
        <v>1</v>
      </c>
      <c r="H2" s="5">
        <v>100</v>
      </c>
      <c r="I2" s="12">
        <f>ROUNDUP(X2/J2,2)</f>
        <v>2.9899999999999998</v>
      </c>
      <c r="J2" s="1">
        <v>53000000</v>
      </c>
      <c r="K2" s="11">
        <f>ROUNDDOWN(I2*J2,0)-X2</f>
        <v>470000</v>
      </c>
      <c r="L2" s="5"/>
      <c r="M2" s="5"/>
      <c r="N2" s="5" t="s">
        <v>22</v>
      </c>
      <c r="O2" s="5"/>
      <c r="P2" s="5"/>
      <c r="Q2" s="5"/>
      <c r="R2" s="5"/>
      <c r="S2" s="3"/>
      <c r="T2" s="6"/>
      <c r="U2" s="5"/>
      <c r="V2" s="5"/>
      <c r="W2" s="5"/>
      <c r="X2" s="17">
        <v>158000000</v>
      </c>
      <c r="Y2" s="14"/>
    </row>
    <row r="3" spans="1:25" s="7" customFormat="1" ht="18.75" x14ac:dyDescent="0.45">
      <c r="A3" s="1">
        <v>2</v>
      </c>
      <c r="B3" s="5">
        <v>100</v>
      </c>
      <c r="C3" s="2" t="s">
        <v>25</v>
      </c>
      <c r="D3" s="5">
        <v>2</v>
      </c>
      <c r="E3" s="5">
        <v>1</v>
      </c>
      <c r="F3" s="5">
        <v>1</v>
      </c>
      <c r="G3" s="5">
        <v>1</v>
      </c>
      <c r="H3" s="5">
        <v>100</v>
      </c>
      <c r="I3" s="12">
        <f t="shared" ref="I3:I12" si="0">ROUNDUP(X3/J3,2)</f>
        <v>10.799999999999999</v>
      </c>
      <c r="J3" s="1">
        <v>53000000</v>
      </c>
      <c r="K3" s="11">
        <f t="shared" ref="K3:K12" si="1">ROUNDDOWN(I3*J3,0)-X3</f>
        <v>400000</v>
      </c>
      <c r="L3" s="5"/>
      <c r="M3" s="5"/>
      <c r="N3" s="5" t="s">
        <v>23</v>
      </c>
      <c r="O3" s="5"/>
      <c r="P3" s="5"/>
      <c r="Q3" s="5"/>
      <c r="R3" s="5"/>
      <c r="S3" s="3"/>
      <c r="T3" s="6"/>
      <c r="U3" s="5"/>
      <c r="V3" s="5"/>
      <c r="W3" s="5"/>
      <c r="X3" s="17">
        <v>572000000</v>
      </c>
      <c r="Y3" s="14"/>
    </row>
    <row r="4" spans="1:25" s="7" customFormat="1" ht="18.75" x14ac:dyDescent="0.45">
      <c r="A4" s="1">
        <v>3</v>
      </c>
      <c r="B4" s="5">
        <v>100</v>
      </c>
      <c r="C4" s="2" t="s">
        <v>25</v>
      </c>
      <c r="D4" s="5">
        <v>2</v>
      </c>
      <c r="E4" s="5">
        <v>1</v>
      </c>
      <c r="F4" s="5">
        <v>1</v>
      </c>
      <c r="G4" s="5">
        <v>1</v>
      </c>
      <c r="H4" s="5">
        <v>100</v>
      </c>
      <c r="I4" s="12">
        <f t="shared" si="0"/>
        <v>16.990000000000002</v>
      </c>
      <c r="J4" s="1">
        <v>53000000</v>
      </c>
      <c r="K4" s="11">
        <f t="shared" si="1"/>
        <v>470000</v>
      </c>
      <c r="L4" s="5"/>
      <c r="M4" s="5"/>
      <c r="N4" s="5"/>
      <c r="O4" s="5"/>
      <c r="P4" s="5"/>
      <c r="Q4" s="5"/>
      <c r="R4" s="5"/>
      <c r="S4" s="3"/>
      <c r="T4" s="6"/>
      <c r="U4" s="5"/>
      <c r="V4" s="5"/>
      <c r="W4" s="5"/>
      <c r="X4" s="17">
        <v>900000000</v>
      </c>
      <c r="Y4" s="14"/>
    </row>
    <row r="5" spans="1:25" s="7" customFormat="1" ht="18.75" x14ac:dyDescent="0.45">
      <c r="A5" s="1">
        <v>4</v>
      </c>
      <c r="B5" s="5">
        <v>100</v>
      </c>
      <c r="C5" s="2" t="s">
        <v>25</v>
      </c>
      <c r="D5" s="5">
        <v>2</v>
      </c>
      <c r="E5" s="5">
        <v>1</v>
      </c>
      <c r="F5" s="5">
        <v>1</v>
      </c>
      <c r="G5" s="5">
        <v>1</v>
      </c>
      <c r="H5" s="5">
        <v>100</v>
      </c>
      <c r="I5" s="12">
        <f t="shared" si="0"/>
        <v>18.87</v>
      </c>
      <c r="J5" s="1">
        <v>53000000</v>
      </c>
      <c r="K5" s="11">
        <f t="shared" si="1"/>
        <v>110000</v>
      </c>
      <c r="L5" s="5"/>
      <c r="M5" s="5"/>
      <c r="N5" s="5"/>
      <c r="O5" s="5"/>
      <c r="P5" s="5"/>
      <c r="Q5" s="5"/>
      <c r="R5" s="5"/>
      <c r="S5" s="3"/>
      <c r="T5" s="6"/>
      <c r="U5" s="5"/>
      <c r="V5" s="5"/>
      <c r="W5" s="5"/>
      <c r="X5" s="17">
        <v>1000000000</v>
      </c>
      <c r="Y5" s="14"/>
    </row>
    <row r="6" spans="1:25" s="7" customFormat="1" ht="18.75" x14ac:dyDescent="0.45">
      <c r="A6" s="1">
        <v>5</v>
      </c>
      <c r="B6" s="5">
        <v>100</v>
      </c>
      <c r="C6" s="2" t="s">
        <v>25</v>
      </c>
      <c r="D6" s="5">
        <v>2</v>
      </c>
      <c r="E6" s="5">
        <v>1</v>
      </c>
      <c r="F6" s="5">
        <v>1</v>
      </c>
      <c r="G6" s="5">
        <v>1</v>
      </c>
      <c r="H6" s="5">
        <v>100</v>
      </c>
      <c r="I6" s="12">
        <f t="shared" si="0"/>
        <v>18.87</v>
      </c>
      <c r="J6" s="1">
        <v>53000000</v>
      </c>
      <c r="K6" s="11">
        <f t="shared" si="1"/>
        <v>110000</v>
      </c>
      <c r="L6" s="5"/>
      <c r="M6" s="5"/>
      <c r="N6" s="5"/>
      <c r="O6" s="5"/>
      <c r="P6" s="5"/>
      <c r="Q6" s="5"/>
      <c r="R6" s="5"/>
      <c r="S6" s="3"/>
      <c r="T6" s="6"/>
      <c r="U6" s="5"/>
      <c r="V6" s="5"/>
      <c r="W6" s="5"/>
      <c r="X6" s="17">
        <v>1000000000</v>
      </c>
      <c r="Y6" s="14"/>
    </row>
    <row r="7" spans="1:25" s="7" customFormat="1" ht="18.75" x14ac:dyDescent="0.45">
      <c r="A7" s="1">
        <v>6</v>
      </c>
      <c r="B7" s="5">
        <v>100</v>
      </c>
      <c r="C7" s="2" t="s">
        <v>25</v>
      </c>
      <c r="D7" s="5">
        <v>2</v>
      </c>
      <c r="E7" s="5">
        <v>1</v>
      </c>
      <c r="F7" s="5">
        <v>1</v>
      </c>
      <c r="G7" s="5">
        <v>1</v>
      </c>
      <c r="H7" s="5">
        <v>100</v>
      </c>
      <c r="I7" s="12">
        <f t="shared" si="0"/>
        <v>1.51</v>
      </c>
      <c r="J7" s="1">
        <v>53000000</v>
      </c>
      <c r="K7" s="11">
        <f t="shared" si="1"/>
        <v>30000</v>
      </c>
      <c r="L7" s="5"/>
      <c r="M7" s="5"/>
      <c r="N7" s="5"/>
      <c r="O7" s="5"/>
      <c r="P7" s="5"/>
      <c r="Q7" s="5"/>
      <c r="R7" s="5"/>
      <c r="S7" s="3"/>
      <c r="T7" s="6"/>
      <c r="U7" s="5"/>
      <c r="V7" s="5"/>
      <c r="W7" s="5"/>
      <c r="X7" s="17">
        <v>80000000</v>
      </c>
      <c r="Y7" s="14"/>
    </row>
    <row r="8" spans="1:25" s="7" customFormat="1" ht="18.75" x14ac:dyDescent="0.45">
      <c r="A8" s="1">
        <v>7</v>
      </c>
      <c r="B8" s="5">
        <v>100</v>
      </c>
      <c r="C8" s="2" t="s">
        <v>25</v>
      </c>
      <c r="D8" s="5">
        <v>2</v>
      </c>
      <c r="E8" s="5">
        <v>1</v>
      </c>
      <c r="F8" s="5">
        <v>1</v>
      </c>
      <c r="G8" s="5">
        <v>1</v>
      </c>
      <c r="H8" s="5">
        <v>100</v>
      </c>
      <c r="I8" s="12">
        <f t="shared" si="0"/>
        <v>0.38</v>
      </c>
      <c r="J8" s="1">
        <v>53000000</v>
      </c>
      <c r="K8" s="11">
        <f t="shared" si="1"/>
        <v>140000</v>
      </c>
      <c r="L8" s="5"/>
      <c r="M8" s="5"/>
      <c r="N8" s="5"/>
      <c r="O8" s="5"/>
      <c r="P8" s="5"/>
      <c r="Q8" s="5"/>
      <c r="R8" s="5"/>
      <c r="S8" s="3"/>
      <c r="T8" s="6"/>
      <c r="U8" s="5"/>
      <c r="V8" s="5"/>
      <c r="W8" s="5"/>
      <c r="X8" s="17">
        <v>20000000</v>
      </c>
      <c r="Y8" s="14"/>
    </row>
    <row r="9" spans="1:25" s="7" customFormat="1" ht="18.75" x14ac:dyDescent="0.45">
      <c r="A9" s="1">
        <v>8</v>
      </c>
      <c r="B9" s="5">
        <v>100</v>
      </c>
      <c r="C9" s="2" t="s">
        <v>25</v>
      </c>
      <c r="D9" s="5">
        <v>2</v>
      </c>
      <c r="E9" s="5">
        <v>1</v>
      </c>
      <c r="F9" s="5">
        <v>1</v>
      </c>
      <c r="G9" s="5">
        <v>1</v>
      </c>
      <c r="H9" s="5">
        <v>100</v>
      </c>
      <c r="I9" s="12">
        <f t="shared" si="0"/>
        <v>4.72</v>
      </c>
      <c r="J9" s="1">
        <v>53000000</v>
      </c>
      <c r="K9" s="11">
        <f t="shared" si="1"/>
        <v>160000</v>
      </c>
      <c r="L9" s="5"/>
      <c r="M9" s="5"/>
      <c r="N9" s="5"/>
      <c r="O9" s="5"/>
      <c r="P9" s="5"/>
      <c r="Q9" s="5"/>
      <c r="R9" s="5"/>
      <c r="S9" s="3"/>
      <c r="T9" s="6"/>
      <c r="U9" s="5"/>
      <c r="V9" s="5"/>
      <c r="W9" s="5"/>
      <c r="X9" s="17">
        <v>250000000</v>
      </c>
      <c r="Y9" s="14"/>
    </row>
    <row r="10" spans="1:25" s="7" customFormat="1" ht="18.75" x14ac:dyDescent="0.45">
      <c r="A10" s="1">
        <v>9</v>
      </c>
      <c r="B10" s="5">
        <v>100</v>
      </c>
      <c r="C10" s="2" t="s">
        <v>25</v>
      </c>
      <c r="D10" s="5">
        <v>2</v>
      </c>
      <c r="E10" s="5">
        <v>1</v>
      </c>
      <c r="F10" s="5">
        <v>1</v>
      </c>
      <c r="G10" s="5">
        <v>1</v>
      </c>
      <c r="H10" s="5">
        <v>100</v>
      </c>
      <c r="I10" s="12">
        <f t="shared" si="0"/>
        <v>1.84</v>
      </c>
      <c r="J10" s="1">
        <v>53000000</v>
      </c>
      <c r="K10" s="11">
        <f t="shared" si="1"/>
        <v>20000</v>
      </c>
      <c r="L10" s="5"/>
      <c r="M10" s="5"/>
      <c r="N10" s="5"/>
      <c r="O10" s="5"/>
      <c r="P10" s="5"/>
      <c r="Q10" s="5"/>
      <c r="R10" s="5"/>
      <c r="S10" s="3"/>
      <c r="T10" s="6"/>
      <c r="U10" s="5"/>
      <c r="V10" s="5"/>
      <c r="W10" s="5"/>
      <c r="X10" s="17">
        <v>97500000</v>
      </c>
      <c r="Y10" s="14"/>
    </row>
    <row r="11" spans="1:25" s="7" customFormat="1" ht="18.75" x14ac:dyDescent="0.45">
      <c r="A11" s="1">
        <v>10</v>
      </c>
      <c r="B11" s="5">
        <v>100</v>
      </c>
      <c r="C11" s="2" t="s">
        <v>25</v>
      </c>
      <c r="D11" s="5">
        <v>2</v>
      </c>
      <c r="E11" s="5">
        <v>1</v>
      </c>
      <c r="F11" s="5">
        <v>1</v>
      </c>
      <c r="G11" s="5">
        <v>1</v>
      </c>
      <c r="H11" s="5">
        <v>100</v>
      </c>
      <c r="I11" s="12">
        <f t="shared" si="0"/>
        <v>5.9799999999999995</v>
      </c>
      <c r="J11" s="1">
        <v>53000000</v>
      </c>
      <c r="K11" s="11">
        <f t="shared" si="1"/>
        <v>340000</v>
      </c>
      <c r="L11" s="5"/>
      <c r="M11" s="5"/>
      <c r="N11" s="5"/>
      <c r="O11" s="5"/>
      <c r="P11" s="5"/>
      <c r="Q11" s="5"/>
      <c r="R11" s="5"/>
      <c r="S11" s="3"/>
      <c r="T11" s="6"/>
      <c r="U11" s="5"/>
      <c r="V11" s="5"/>
      <c r="W11" s="5"/>
      <c r="X11" s="17">
        <v>316600000</v>
      </c>
      <c r="Y11" s="14"/>
    </row>
    <row r="12" spans="1:25" s="7" customFormat="1" ht="18.75" x14ac:dyDescent="0.45">
      <c r="A12" s="1">
        <v>11</v>
      </c>
      <c r="B12" s="5">
        <v>100</v>
      </c>
      <c r="C12" s="2" t="s">
        <v>25</v>
      </c>
      <c r="D12" s="5">
        <v>2</v>
      </c>
      <c r="E12" s="5">
        <v>1</v>
      </c>
      <c r="F12" s="5">
        <v>1</v>
      </c>
      <c r="G12" s="5">
        <v>1</v>
      </c>
      <c r="H12" s="5">
        <v>100</v>
      </c>
      <c r="I12" s="12">
        <f t="shared" si="0"/>
        <v>15.67</v>
      </c>
      <c r="J12" s="1">
        <v>53000000</v>
      </c>
      <c r="K12" s="11">
        <f t="shared" si="1"/>
        <v>510000</v>
      </c>
      <c r="L12" s="5"/>
      <c r="M12" s="5"/>
      <c r="N12" s="5"/>
      <c r="O12" s="5"/>
      <c r="P12" s="5"/>
      <c r="Q12" s="5"/>
      <c r="R12" s="5"/>
      <c r="S12" s="3"/>
      <c r="T12" s="6"/>
      <c r="U12" s="5"/>
      <c r="V12" s="5"/>
      <c r="W12" s="5"/>
      <c r="X12" s="17">
        <v>830000000</v>
      </c>
      <c r="Y12" s="14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City Star</cp:lastModifiedBy>
  <dcterms:created xsi:type="dcterms:W3CDTF">2023-04-14T09:52:14Z</dcterms:created>
  <dcterms:modified xsi:type="dcterms:W3CDTF">2025-01-26T11:27:02Z</dcterms:modified>
</cp:coreProperties>
</file>